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jakovcic\Desktop\JN 2021\JEDNOSTAVNA NABAVA 1-6\VETRINARSKE USLUGE\"/>
    </mc:Choice>
  </mc:AlternateContent>
  <bookViews>
    <workbookView xWindow="2340" yWindow="765" windowWidth="13920" windowHeight="15435"/>
  </bookViews>
  <sheets>
    <sheet name="List1" sheetId="1" r:id="rId1"/>
    <sheet name="Lis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1" l="1"/>
  <c r="G53" i="1"/>
  <c r="G52" i="1"/>
  <c r="G46" i="1"/>
  <c r="G45" i="1"/>
  <c r="G43" i="1"/>
  <c r="G42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19" i="1"/>
  <c r="G18" i="1"/>
  <c r="G14" i="1"/>
  <c r="G13" i="1"/>
  <c r="G12" i="1"/>
  <c r="G11" i="1"/>
  <c r="G7" i="1"/>
  <c r="G6" i="1"/>
  <c r="G56" i="1" l="1"/>
  <c r="G58" i="1" s="1"/>
  <c r="G60" i="1" s="1"/>
  <c r="D12" i="2"/>
  <c r="D10" i="2"/>
  <c r="D9" i="2"/>
</calcChain>
</file>

<file path=xl/sharedStrings.xml><?xml version="1.0" encoding="utf-8"?>
<sst xmlns="http://schemas.openxmlformats.org/spreadsheetml/2006/main" count="160" uniqueCount="94">
  <si>
    <t>VETERINARSKA ZAŠTITA ŽIVOTINJA</t>
  </si>
  <si>
    <t>HVATANJE ŽIVOTINJA</t>
  </si>
  <si>
    <t>1.</t>
  </si>
  <si>
    <t>1.1.</t>
  </si>
  <si>
    <t>1.2.</t>
  </si>
  <si>
    <t>2.</t>
  </si>
  <si>
    <t>STACIONAR</t>
  </si>
  <si>
    <t>2.1.</t>
  </si>
  <si>
    <t>2.2.</t>
  </si>
  <si>
    <t>2.3.</t>
  </si>
  <si>
    <t>2.4.</t>
  </si>
  <si>
    <t>za pse za više od 7 dana</t>
  </si>
  <si>
    <t>za mačke za više od 7 dana</t>
  </si>
  <si>
    <t>kom.</t>
  </si>
  <si>
    <t>kom./dan</t>
  </si>
  <si>
    <t>3.</t>
  </si>
  <si>
    <t>HIGIJENSKI  SERVIS</t>
  </si>
  <si>
    <t>3.1.</t>
  </si>
  <si>
    <t>3.2.</t>
  </si>
  <si>
    <t xml:space="preserve">Za pse   </t>
  </si>
  <si>
    <t xml:space="preserve">Za mačke                                 </t>
  </si>
  <si>
    <t xml:space="preserve">4. </t>
  </si>
  <si>
    <t>4.1.</t>
  </si>
  <si>
    <t>4.2.</t>
  </si>
  <si>
    <t>4.3.</t>
  </si>
  <si>
    <t>4.4.</t>
  </si>
  <si>
    <t>4.5.</t>
  </si>
  <si>
    <t>4.6.</t>
  </si>
  <si>
    <t xml:space="preserve">Sterilzacija mačke                      </t>
  </si>
  <si>
    <t>Sterilizacija kuje do 10 kg</t>
  </si>
  <si>
    <t>4.7.</t>
  </si>
  <si>
    <t>4.8.</t>
  </si>
  <si>
    <t>NAZIV USLUGE</t>
  </si>
  <si>
    <t>5.</t>
  </si>
  <si>
    <t xml:space="preserve">        a) mali psi do 20 kg</t>
  </si>
  <si>
    <t xml:space="preserve">        b) veliki psi preko 20 kg</t>
  </si>
  <si>
    <t>5.1.</t>
  </si>
  <si>
    <t>5.2.</t>
  </si>
  <si>
    <t>Eutanazija mačaka s neškodljivim uklanjanjem</t>
  </si>
  <si>
    <t xml:space="preserve">       b) mlada mačka do 2 mjeseca</t>
  </si>
  <si>
    <t xml:space="preserve">       a) odrasla mačka</t>
  </si>
  <si>
    <t>redni broj</t>
  </si>
  <si>
    <t>jedinica mjere</t>
  </si>
  <si>
    <t>jedinična cijena</t>
  </si>
  <si>
    <t>količina</t>
  </si>
  <si>
    <t>ukupno</t>
  </si>
  <si>
    <t xml:space="preserve"> Eutanazija pasa sa neškodljivim uklanjanjem</t>
  </si>
  <si>
    <t>=</t>
  </si>
  <si>
    <t>Hvatanje pasa</t>
  </si>
  <si>
    <t>Hvatanje mačaka</t>
  </si>
  <si>
    <t>cijena uključuje: zbrinjavanje, hranjenje i čišćenje životinja, te dezinfekcija prostora</t>
  </si>
  <si>
    <t>cijena uključuje: smještaj, hranjenje i čišćenje životinja, te dezinfekciju skloništa</t>
  </si>
  <si>
    <t>Označavanje mikročipom</t>
  </si>
  <si>
    <t>Izdavanje putovnice za životinje</t>
  </si>
  <si>
    <t>Zaštitno cijepljenje protiv zaraznih bolesti pasa</t>
  </si>
  <si>
    <t>Zaštitno cijepljenje protiv zaraznih bolesti mačaka</t>
  </si>
  <si>
    <t>Dehelmintizacija</t>
  </si>
  <si>
    <t xml:space="preserve">Cijepljenje pasa protiv bjesnoće sa dehelmintizacijom           </t>
  </si>
  <si>
    <t>4.9.</t>
  </si>
  <si>
    <t>4.10.</t>
  </si>
  <si>
    <t>4.11.</t>
  </si>
  <si>
    <t>4.12.</t>
  </si>
  <si>
    <t>4.13.</t>
  </si>
  <si>
    <t>4.14.</t>
  </si>
  <si>
    <t>4.15.</t>
  </si>
  <si>
    <r>
      <t xml:space="preserve">USMRĆIVANJE ŽIVOTINJA                           </t>
    </r>
    <r>
      <rPr>
        <sz val="10"/>
        <color theme="1"/>
        <rFont val="Arial"/>
        <family val="2"/>
        <charset val="238"/>
      </rPr>
      <t xml:space="preserve"> (sukladno članku 11. Zakona o zaštiti životinja)</t>
    </r>
  </si>
  <si>
    <t>6.</t>
  </si>
  <si>
    <t>TROŠKOVI TRANSPORTNIH SREDSTAVA</t>
  </si>
  <si>
    <t>6.1.</t>
  </si>
  <si>
    <t>Čišćenje od vanjskih parazita (buhe, krpelji)</t>
  </si>
  <si>
    <t xml:space="preserve">Sterilizacija kuje  25 - 40 kg                                       </t>
  </si>
  <si>
    <t>Sterilizacija gravidnih mačaka</t>
  </si>
  <si>
    <t>4.16.</t>
  </si>
  <si>
    <t>Kastracija mačka</t>
  </si>
  <si>
    <t>Sterilizacija kuje 10 - 25 kg</t>
  </si>
  <si>
    <t>Kastracija pasa 20 - 40 kg</t>
  </si>
  <si>
    <t>Kastracija pasa preko 40 kg</t>
  </si>
  <si>
    <t xml:space="preserve">Sterilizacija kuje iznad 40 kg                                       </t>
  </si>
  <si>
    <t>TROŠKOVNIK ZA OBAVLJANJE DJELATNOSTI SAKUPLJANJA I ZBRINJAVANJA NAPUŠTENIH I IZGUBLJENIH ŽIVOTINJA U GRADU LABINU</t>
  </si>
  <si>
    <t>Putni troškovi dolaska u Labin (po pozivu službene osobe)</t>
  </si>
  <si>
    <t>Kastacija pasa do 20 kg</t>
  </si>
  <si>
    <t>za mačke do 7 dana</t>
  </si>
  <si>
    <t>Rad tehničara na terenu  (po pozivu službene osobe)</t>
  </si>
  <si>
    <t>sat</t>
  </si>
  <si>
    <t>za pse do 7 dana</t>
  </si>
  <si>
    <t>NAPOMENA:</t>
  </si>
  <si>
    <t>Sve ostale poslove skrbi i veterinarske zaštite koje nisu definirane troškovnikom, moraju se najprije usuglasiti, te odobriti od strane Grada Labina</t>
  </si>
  <si>
    <t>PDV</t>
  </si>
  <si>
    <t>6.2.</t>
  </si>
  <si>
    <t>6.3.</t>
  </si>
  <si>
    <t>Rad voditelja službe dr. veterine na terenu  (po pozivu službene osobe)</t>
  </si>
  <si>
    <t>Troškovnik je aproksimativan, te će se svi poslovi obračunati na temelju stvarno odrađenih količina.</t>
  </si>
  <si>
    <t>CIJENA</t>
  </si>
  <si>
    <t xml:space="preserve">UKUPNO CIJENA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</si>
</sst>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0" xfId="0" applyFont="1" applyBorder="1"/>
    <xf numFmtId="0" fontId="0" fillId="0" borderId="0" xfId="0" applyBorder="1"/>
    <xf numFmtId="0" fontId="3" fillId="0" borderId="0" xfId="0" applyFont="1" applyAlignment="1">
      <alignment wrapText="1"/>
    </xf>
    <xf numFmtId="0" fontId="3" fillId="0" borderId="0" xfId="0" applyFont="1" applyFill="1"/>
    <xf numFmtId="0" fontId="1" fillId="0" borderId="0" xfId="0" applyFont="1" applyFill="1"/>
    <xf numFmtId="0" fontId="0" fillId="0" borderId="0" xfId="0" applyFill="1"/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/>
    <xf numFmtId="0" fontId="5" fillId="0" borderId="0" xfId="0" applyFont="1" applyAlignment="1"/>
    <xf numFmtId="164" fontId="3" fillId="0" borderId="1" xfId="0" applyNumberFormat="1" applyFont="1" applyBorder="1" applyProtection="1">
      <protection locked="0"/>
    </xf>
    <xf numFmtId="164" fontId="3" fillId="0" borderId="0" xfId="0" applyNumberFormat="1" applyFont="1" applyProtection="1">
      <protection locked="0"/>
    </xf>
    <xf numFmtId="164" fontId="3" fillId="0" borderId="0" xfId="0" applyNumberFormat="1" applyFont="1" applyBorder="1" applyProtection="1">
      <protection locked="0"/>
    </xf>
    <xf numFmtId="164" fontId="3" fillId="0" borderId="0" xfId="0" applyNumberFormat="1" applyFont="1"/>
    <xf numFmtId="164" fontId="3" fillId="0" borderId="1" xfId="0" applyNumberFormat="1" applyFont="1" applyBorder="1"/>
    <xf numFmtId="164" fontId="3" fillId="0" borderId="0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topLeftCell="A40" workbookViewId="0">
      <selection activeCell="E11" sqref="E11"/>
    </sheetView>
  </sheetViews>
  <sheetFormatPr defaultRowHeight="15" x14ac:dyDescent="0.25"/>
  <cols>
    <col min="1" max="1" width="6.42578125" style="2" customWidth="1"/>
    <col min="2" max="2" width="39.5703125" style="2" customWidth="1"/>
    <col min="3" max="3" width="9.140625" style="2"/>
    <col min="4" max="4" width="8" style="2" customWidth="1"/>
    <col min="5" max="5" width="10.42578125" style="2" customWidth="1"/>
    <col min="6" max="6" width="4.28515625" style="2" customWidth="1"/>
    <col min="7" max="7" width="17.140625" style="2" customWidth="1"/>
    <col min="8" max="8" width="3.7109375" style="1" customWidth="1"/>
    <col min="9" max="9" width="3.140625" customWidth="1"/>
  </cols>
  <sheetData>
    <row r="1" spans="1:7" ht="28.5" customHeight="1" x14ac:dyDescent="0.25">
      <c r="B1" s="27" t="s">
        <v>78</v>
      </c>
      <c r="C1" s="27"/>
      <c r="D1" s="27"/>
      <c r="E1" s="27"/>
      <c r="F1" s="27"/>
      <c r="G1" s="27"/>
    </row>
    <row r="3" spans="1:7" ht="26.25" x14ac:dyDescent="0.25">
      <c r="A3" s="14" t="s">
        <v>41</v>
      </c>
      <c r="B3" s="13" t="s">
        <v>32</v>
      </c>
      <c r="C3" s="15" t="s">
        <v>42</v>
      </c>
      <c r="D3" s="15" t="s">
        <v>44</v>
      </c>
      <c r="E3" s="15" t="s">
        <v>43</v>
      </c>
      <c r="F3" s="16"/>
      <c r="G3" s="15" t="s">
        <v>45</v>
      </c>
    </row>
    <row r="4" spans="1:7" x14ac:dyDescent="0.25">
      <c r="B4" s="3"/>
    </row>
    <row r="5" spans="1:7" x14ac:dyDescent="0.25">
      <c r="A5" s="4" t="s">
        <v>2</v>
      </c>
      <c r="B5" s="3" t="s">
        <v>1</v>
      </c>
      <c r="G5" s="33"/>
    </row>
    <row r="6" spans="1:7" x14ac:dyDescent="0.25">
      <c r="A6" s="2" t="s">
        <v>3</v>
      </c>
      <c r="B6" s="5" t="s">
        <v>48</v>
      </c>
      <c r="C6" s="2" t="s">
        <v>13</v>
      </c>
      <c r="D6" s="2">
        <v>7</v>
      </c>
      <c r="E6" s="30"/>
      <c r="F6" s="8" t="s">
        <v>47</v>
      </c>
      <c r="G6" s="34">
        <f>D6*E6</f>
        <v>0</v>
      </c>
    </row>
    <row r="7" spans="1:7" x14ac:dyDescent="0.25">
      <c r="A7" s="2" t="s">
        <v>4</v>
      </c>
      <c r="B7" s="5" t="s">
        <v>49</v>
      </c>
      <c r="C7" s="2" t="s">
        <v>13</v>
      </c>
      <c r="D7" s="2">
        <v>40</v>
      </c>
      <c r="E7" s="30"/>
      <c r="F7" s="8" t="s">
        <v>47</v>
      </c>
      <c r="G7" s="34">
        <f>D7*E7</f>
        <v>0</v>
      </c>
    </row>
    <row r="8" spans="1:7" x14ac:dyDescent="0.25">
      <c r="B8" s="3"/>
      <c r="E8" s="31"/>
      <c r="G8" s="33"/>
    </row>
    <row r="9" spans="1:7" x14ac:dyDescent="0.25">
      <c r="A9" s="4" t="s">
        <v>5</v>
      </c>
      <c r="B9" s="3" t="s">
        <v>6</v>
      </c>
      <c r="E9" s="31"/>
      <c r="G9" s="33"/>
    </row>
    <row r="10" spans="1:7" ht="26.25" customHeight="1" x14ac:dyDescent="0.25">
      <c r="B10" s="6" t="s">
        <v>50</v>
      </c>
      <c r="E10" s="31"/>
      <c r="G10" s="33"/>
    </row>
    <row r="11" spans="1:7" x14ac:dyDescent="0.25">
      <c r="A11" s="2" t="s">
        <v>7</v>
      </c>
      <c r="B11" s="5" t="s">
        <v>84</v>
      </c>
      <c r="C11" s="2" t="s">
        <v>14</v>
      </c>
      <c r="D11" s="2">
        <v>1</v>
      </c>
      <c r="E11" s="30"/>
      <c r="F11" s="8" t="s">
        <v>47</v>
      </c>
      <c r="G11" s="34">
        <f t="shared" ref="G11:G14" si="0">D11*E11</f>
        <v>0</v>
      </c>
    </row>
    <row r="12" spans="1:7" x14ac:dyDescent="0.25">
      <c r="A12" s="2" t="s">
        <v>8</v>
      </c>
      <c r="B12" s="5" t="s">
        <v>11</v>
      </c>
      <c r="C12" s="2" t="s">
        <v>14</v>
      </c>
      <c r="D12" s="2">
        <v>1</v>
      </c>
      <c r="E12" s="30"/>
      <c r="F12" s="8" t="s">
        <v>47</v>
      </c>
      <c r="G12" s="34">
        <f t="shared" si="0"/>
        <v>0</v>
      </c>
    </row>
    <row r="13" spans="1:7" x14ac:dyDescent="0.25">
      <c r="A13" s="2" t="s">
        <v>9</v>
      </c>
      <c r="B13" s="5" t="s">
        <v>81</v>
      </c>
      <c r="C13" s="2" t="s">
        <v>14</v>
      </c>
      <c r="D13" s="2">
        <v>1</v>
      </c>
      <c r="E13" s="30"/>
      <c r="F13" s="8" t="s">
        <v>47</v>
      </c>
      <c r="G13" s="34">
        <f t="shared" si="0"/>
        <v>0</v>
      </c>
    </row>
    <row r="14" spans="1:7" x14ac:dyDescent="0.25">
      <c r="A14" s="2" t="s">
        <v>10</v>
      </c>
      <c r="B14" s="5" t="s">
        <v>12</v>
      </c>
      <c r="C14" s="2" t="s">
        <v>14</v>
      </c>
      <c r="D14" s="2">
        <v>1</v>
      </c>
      <c r="E14" s="30"/>
      <c r="F14" s="8" t="s">
        <v>47</v>
      </c>
      <c r="G14" s="34">
        <f t="shared" si="0"/>
        <v>0</v>
      </c>
    </row>
    <row r="15" spans="1:7" x14ac:dyDescent="0.25">
      <c r="B15" s="3"/>
      <c r="E15" s="31"/>
      <c r="G15" s="33"/>
    </row>
    <row r="16" spans="1:7" x14ac:dyDescent="0.25">
      <c r="A16" s="4" t="s">
        <v>15</v>
      </c>
      <c r="B16" s="3" t="s">
        <v>16</v>
      </c>
      <c r="E16" s="31"/>
      <c r="G16" s="33"/>
    </row>
    <row r="17" spans="1:7" ht="29.25" customHeight="1" x14ac:dyDescent="0.25">
      <c r="B17" s="6" t="s">
        <v>51</v>
      </c>
      <c r="E17" s="31"/>
      <c r="G17" s="33"/>
    </row>
    <row r="18" spans="1:7" x14ac:dyDescent="0.25">
      <c r="A18" s="2" t="s">
        <v>17</v>
      </c>
      <c r="B18" s="5" t="s">
        <v>19</v>
      </c>
      <c r="C18" s="2" t="s">
        <v>14</v>
      </c>
      <c r="D18" s="2">
        <v>2700</v>
      </c>
      <c r="E18" s="30"/>
      <c r="F18" s="8" t="s">
        <v>47</v>
      </c>
      <c r="G18" s="34">
        <f t="shared" ref="G18:G19" si="1">D18*E18</f>
        <v>0</v>
      </c>
    </row>
    <row r="19" spans="1:7" x14ac:dyDescent="0.25">
      <c r="A19" s="2" t="s">
        <v>18</v>
      </c>
      <c r="B19" s="5" t="s">
        <v>20</v>
      </c>
      <c r="C19" s="2" t="s">
        <v>14</v>
      </c>
      <c r="D19" s="2">
        <v>600</v>
      </c>
      <c r="E19" s="30"/>
      <c r="F19" s="8" t="s">
        <v>47</v>
      </c>
      <c r="G19" s="34">
        <f t="shared" si="1"/>
        <v>0</v>
      </c>
    </row>
    <row r="20" spans="1:7" x14ac:dyDescent="0.25">
      <c r="B20" s="3"/>
      <c r="E20" s="31"/>
      <c r="G20" s="33"/>
    </row>
    <row r="21" spans="1:7" x14ac:dyDescent="0.25">
      <c r="A21" s="4" t="s">
        <v>21</v>
      </c>
      <c r="B21" s="3" t="s">
        <v>0</v>
      </c>
      <c r="E21" s="31"/>
      <c r="G21" s="33"/>
    </row>
    <row r="22" spans="1:7" x14ac:dyDescent="0.25">
      <c r="A22" s="2" t="s">
        <v>22</v>
      </c>
      <c r="B22" s="5" t="s">
        <v>28</v>
      </c>
      <c r="C22" s="2" t="s">
        <v>13</v>
      </c>
      <c r="D22" s="2">
        <v>14</v>
      </c>
      <c r="E22" s="30"/>
      <c r="F22" s="8" t="s">
        <v>47</v>
      </c>
      <c r="G22" s="34">
        <f t="shared" ref="G22:G38" si="2">D22*E22</f>
        <v>0</v>
      </c>
    </row>
    <row r="23" spans="1:7" x14ac:dyDescent="0.25">
      <c r="A23" s="2" t="s">
        <v>23</v>
      </c>
      <c r="B23" s="5" t="s">
        <v>73</v>
      </c>
      <c r="C23" s="2" t="s">
        <v>13</v>
      </c>
      <c r="D23" s="2">
        <v>13</v>
      </c>
      <c r="E23" s="30"/>
      <c r="F23" s="8" t="s">
        <v>47</v>
      </c>
      <c r="G23" s="34">
        <f t="shared" si="2"/>
        <v>0</v>
      </c>
    </row>
    <row r="24" spans="1:7" x14ac:dyDescent="0.25">
      <c r="A24" s="2" t="s">
        <v>24</v>
      </c>
      <c r="B24" s="5" t="s">
        <v>71</v>
      </c>
      <c r="C24" s="2" t="s">
        <v>13</v>
      </c>
      <c r="D24" s="2">
        <v>1</v>
      </c>
      <c r="E24" s="30"/>
      <c r="F24" s="8" t="s">
        <v>47</v>
      </c>
      <c r="G24" s="34">
        <f t="shared" si="2"/>
        <v>0</v>
      </c>
    </row>
    <row r="25" spans="1:7" x14ac:dyDescent="0.25">
      <c r="A25" s="2" t="s">
        <v>25</v>
      </c>
      <c r="B25" s="5" t="s">
        <v>80</v>
      </c>
      <c r="C25" s="2" t="s">
        <v>13</v>
      </c>
      <c r="D25" s="2">
        <v>4</v>
      </c>
      <c r="E25" s="30"/>
      <c r="F25" s="8" t="s">
        <v>47</v>
      </c>
      <c r="G25" s="34">
        <f t="shared" si="2"/>
        <v>0</v>
      </c>
    </row>
    <row r="26" spans="1:7" x14ac:dyDescent="0.25">
      <c r="A26" s="2" t="s">
        <v>26</v>
      </c>
      <c r="B26" s="5" t="s">
        <v>75</v>
      </c>
      <c r="C26" s="2" t="s">
        <v>13</v>
      </c>
      <c r="D26" s="2">
        <v>1</v>
      </c>
      <c r="E26" s="30"/>
      <c r="F26" s="8" t="s">
        <v>47</v>
      </c>
      <c r="G26" s="34">
        <f t="shared" si="2"/>
        <v>0</v>
      </c>
    </row>
    <row r="27" spans="1:7" x14ac:dyDescent="0.25">
      <c r="A27" s="2" t="s">
        <v>27</v>
      </c>
      <c r="B27" s="5" t="s">
        <v>76</v>
      </c>
      <c r="C27" s="2" t="s">
        <v>13</v>
      </c>
      <c r="D27" s="2">
        <v>1</v>
      </c>
      <c r="E27" s="30"/>
      <c r="F27" s="8" t="s">
        <v>47</v>
      </c>
      <c r="G27" s="34">
        <f t="shared" si="2"/>
        <v>0</v>
      </c>
    </row>
    <row r="28" spans="1:7" x14ac:dyDescent="0.25">
      <c r="A28" s="2" t="s">
        <v>30</v>
      </c>
      <c r="B28" s="5" t="s">
        <v>29</v>
      </c>
      <c r="C28" s="2" t="s">
        <v>13</v>
      </c>
      <c r="D28" s="2">
        <v>1</v>
      </c>
      <c r="E28" s="30"/>
      <c r="F28" s="8" t="s">
        <v>47</v>
      </c>
      <c r="G28" s="34">
        <f t="shared" si="2"/>
        <v>0</v>
      </c>
    </row>
    <row r="29" spans="1:7" x14ac:dyDescent="0.25">
      <c r="A29" s="2" t="s">
        <v>31</v>
      </c>
      <c r="B29" s="5" t="s">
        <v>74</v>
      </c>
      <c r="C29" s="2" t="s">
        <v>13</v>
      </c>
      <c r="D29" s="2">
        <v>1</v>
      </c>
      <c r="E29" s="30"/>
      <c r="F29" s="8" t="s">
        <v>47</v>
      </c>
      <c r="G29" s="34">
        <f t="shared" si="2"/>
        <v>0</v>
      </c>
    </row>
    <row r="30" spans="1:7" x14ac:dyDescent="0.25">
      <c r="A30" s="2" t="s">
        <v>31</v>
      </c>
      <c r="B30" s="5" t="s">
        <v>70</v>
      </c>
      <c r="C30" s="2" t="s">
        <v>13</v>
      </c>
      <c r="D30" s="2">
        <v>1</v>
      </c>
      <c r="E30" s="30"/>
      <c r="F30" s="8" t="s">
        <v>47</v>
      </c>
      <c r="G30" s="34">
        <f t="shared" si="2"/>
        <v>0</v>
      </c>
    </row>
    <row r="31" spans="1:7" x14ac:dyDescent="0.25">
      <c r="A31" s="10" t="s">
        <v>58</v>
      </c>
      <c r="B31" s="5" t="s">
        <v>77</v>
      </c>
      <c r="C31" s="2" t="s">
        <v>13</v>
      </c>
      <c r="D31" s="2">
        <v>1</v>
      </c>
      <c r="E31" s="30"/>
      <c r="F31" s="8" t="s">
        <v>47</v>
      </c>
      <c r="G31" s="34">
        <f t="shared" si="2"/>
        <v>0</v>
      </c>
    </row>
    <row r="32" spans="1:7" ht="22.5" customHeight="1" x14ac:dyDescent="0.25">
      <c r="A32" s="10" t="s">
        <v>59</v>
      </c>
      <c r="B32" s="11" t="s">
        <v>57</v>
      </c>
      <c r="C32" s="2" t="s">
        <v>13</v>
      </c>
      <c r="D32" s="2">
        <v>9</v>
      </c>
      <c r="E32" s="30"/>
      <c r="F32" s="8" t="s">
        <v>47</v>
      </c>
      <c r="G32" s="34">
        <f t="shared" si="2"/>
        <v>0</v>
      </c>
    </row>
    <row r="33" spans="1:7" x14ac:dyDescent="0.25">
      <c r="A33" s="2" t="s">
        <v>60</v>
      </c>
      <c r="B33" s="5" t="s">
        <v>52</v>
      </c>
      <c r="C33" s="2" t="s">
        <v>13</v>
      </c>
      <c r="D33" s="2">
        <v>14</v>
      </c>
      <c r="E33" s="30"/>
      <c r="F33" s="8" t="s">
        <v>47</v>
      </c>
      <c r="G33" s="34">
        <f t="shared" si="2"/>
        <v>0</v>
      </c>
    </row>
    <row r="34" spans="1:7" x14ac:dyDescent="0.25">
      <c r="A34" s="2" t="s">
        <v>61</v>
      </c>
      <c r="B34" s="5" t="s">
        <v>53</v>
      </c>
      <c r="C34" s="2" t="s">
        <v>13</v>
      </c>
      <c r="D34" s="2">
        <v>12</v>
      </c>
      <c r="E34" s="30"/>
      <c r="F34" s="8" t="s">
        <v>47</v>
      </c>
      <c r="G34" s="34">
        <f t="shared" si="2"/>
        <v>0</v>
      </c>
    </row>
    <row r="35" spans="1:7" x14ac:dyDescent="0.25">
      <c r="A35" s="10" t="s">
        <v>62</v>
      </c>
      <c r="B35" s="5" t="s">
        <v>54</v>
      </c>
      <c r="C35" s="2" t="s">
        <v>13</v>
      </c>
      <c r="D35" s="2">
        <v>31</v>
      </c>
      <c r="E35" s="30"/>
      <c r="F35" s="8" t="s">
        <v>47</v>
      </c>
      <c r="G35" s="34">
        <f t="shared" si="2"/>
        <v>0</v>
      </c>
    </row>
    <row r="36" spans="1:7" ht="25.5" x14ac:dyDescent="0.25">
      <c r="A36" s="10" t="s">
        <v>63</v>
      </c>
      <c r="B36" s="11" t="s">
        <v>55</v>
      </c>
      <c r="C36" s="2" t="s">
        <v>13</v>
      </c>
      <c r="D36" s="2">
        <v>30</v>
      </c>
      <c r="E36" s="30"/>
      <c r="F36" s="8" t="s">
        <v>47</v>
      </c>
      <c r="G36" s="34">
        <f t="shared" si="2"/>
        <v>0</v>
      </c>
    </row>
    <row r="37" spans="1:7" x14ac:dyDescent="0.25">
      <c r="A37" s="2" t="s">
        <v>64</v>
      </c>
      <c r="B37" s="5" t="s">
        <v>56</v>
      </c>
      <c r="C37" s="2" t="s">
        <v>13</v>
      </c>
      <c r="D37" s="2">
        <v>55</v>
      </c>
      <c r="E37" s="30"/>
      <c r="F37" s="8" t="s">
        <v>47</v>
      </c>
      <c r="G37" s="34">
        <f t="shared" si="2"/>
        <v>0</v>
      </c>
    </row>
    <row r="38" spans="1:7" x14ac:dyDescent="0.25">
      <c r="A38" s="2" t="s">
        <v>72</v>
      </c>
      <c r="B38" s="5" t="s">
        <v>69</v>
      </c>
      <c r="C38" s="2" t="s">
        <v>13</v>
      </c>
      <c r="D38" s="2">
        <v>65</v>
      </c>
      <c r="E38" s="30"/>
      <c r="F38" s="8" t="s">
        <v>47</v>
      </c>
      <c r="G38" s="34">
        <f t="shared" si="2"/>
        <v>0</v>
      </c>
    </row>
    <row r="39" spans="1:7" x14ac:dyDescent="0.25">
      <c r="B39" s="7"/>
      <c r="E39" s="31"/>
      <c r="G39" s="33"/>
    </row>
    <row r="40" spans="1:7" ht="27" customHeight="1" x14ac:dyDescent="0.25">
      <c r="A40" s="17" t="s">
        <v>33</v>
      </c>
      <c r="B40" s="12" t="s">
        <v>65</v>
      </c>
      <c r="E40" s="31"/>
      <c r="G40" s="33"/>
    </row>
    <row r="41" spans="1:7" x14ac:dyDescent="0.25">
      <c r="A41" s="2" t="s">
        <v>36</v>
      </c>
      <c r="B41" s="5" t="s">
        <v>46</v>
      </c>
      <c r="E41" s="31"/>
      <c r="G41" s="33"/>
    </row>
    <row r="42" spans="1:7" x14ac:dyDescent="0.25">
      <c r="B42" s="5" t="s">
        <v>34</v>
      </c>
      <c r="C42" s="2" t="s">
        <v>13</v>
      </c>
      <c r="D42" s="2">
        <v>1</v>
      </c>
      <c r="E42" s="30"/>
      <c r="F42" s="8" t="s">
        <v>47</v>
      </c>
      <c r="G42" s="34">
        <f t="shared" ref="G42:G43" si="3">D42*E42</f>
        <v>0</v>
      </c>
    </row>
    <row r="43" spans="1:7" x14ac:dyDescent="0.25">
      <c r="B43" s="5" t="s">
        <v>35</v>
      </c>
      <c r="C43" s="2" t="s">
        <v>13</v>
      </c>
      <c r="D43" s="2">
        <v>1</v>
      </c>
      <c r="E43" s="30"/>
      <c r="F43" s="8" t="s">
        <v>47</v>
      </c>
      <c r="G43" s="34">
        <f t="shared" si="3"/>
        <v>0</v>
      </c>
    </row>
    <row r="44" spans="1:7" x14ac:dyDescent="0.25">
      <c r="A44" s="2" t="s">
        <v>37</v>
      </c>
      <c r="B44" s="5" t="s">
        <v>38</v>
      </c>
      <c r="E44" s="31"/>
      <c r="G44" s="33"/>
    </row>
    <row r="45" spans="1:7" x14ac:dyDescent="0.25">
      <c r="B45" s="5" t="s">
        <v>40</v>
      </c>
      <c r="C45" s="2" t="s">
        <v>13</v>
      </c>
      <c r="D45" s="2">
        <v>10</v>
      </c>
      <c r="E45" s="30"/>
      <c r="F45" s="8" t="s">
        <v>47</v>
      </c>
      <c r="G45" s="34">
        <f t="shared" ref="G45:G46" si="4">D45*E45</f>
        <v>0</v>
      </c>
    </row>
    <row r="46" spans="1:7" x14ac:dyDescent="0.25">
      <c r="B46" s="5" t="s">
        <v>39</v>
      </c>
      <c r="C46" s="2" t="s">
        <v>13</v>
      </c>
      <c r="D46" s="2">
        <v>1</v>
      </c>
      <c r="E46" s="30"/>
      <c r="F46" s="8" t="s">
        <v>47</v>
      </c>
      <c r="G46" s="34">
        <f t="shared" si="4"/>
        <v>0</v>
      </c>
    </row>
    <row r="47" spans="1:7" x14ac:dyDescent="0.25">
      <c r="B47" s="5"/>
      <c r="E47" s="32"/>
      <c r="F47" s="8"/>
      <c r="G47" s="35"/>
    </row>
    <row r="48" spans="1:7" x14ac:dyDescent="0.25">
      <c r="B48" s="5"/>
      <c r="E48" s="32"/>
      <c r="F48" s="8"/>
      <c r="G48" s="35"/>
    </row>
    <row r="49" spans="1:9" x14ac:dyDescent="0.25">
      <c r="B49" s="5"/>
      <c r="E49" s="32"/>
      <c r="F49" s="8"/>
      <c r="G49" s="35"/>
    </row>
    <row r="50" spans="1:9" x14ac:dyDescent="0.25">
      <c r="B50" s="5"/>
      <c r="E50" s="31"/>
      <c r="G50" s="33"/>
    </row>
    <row r="51" spans="1:9" x14ac:dyDescent="0.25">
      <c r="A51" s="2" t="s">
        <v>66</v>
      </c>
      <c r="B51" s="3" t="s">
        <v>67</v>
      </c>
      <c r="D51" s="9"/>
      <c r="E51" s="32"/>
      <c r="F51" s="9"/>
      <c r="G51" s="35"/>
      <c r="H51" s="18"/>
      <c r="I51" s="19"/>
    </row>
    <row r="52" spans="1:9" ht="25.5" x14ac:dyDescent="0.25">
      <c r="A52" s="10" t="s">
        <v>68</v>
      </c>
      <c r="B52" s="11" t="s">
        <v>79</v>
      </c>
      <c r="C52" s="2" t="s">
        <v>13</v>
      </c>
      <c r="D52" s="2">
        <v>40</v>
      </c>
      <c r="E52" s="30"/>
      <c r="F52" s="8" t="s">
        <v>47</v>
      </c>
      <c r="G52" s="34">
        <f t="shared" ref="G52:G54" si="5">D52*E52</f>
        <v>0</v>
      </c>
    </row>
    <row r="53" spans="1:9" ht="25.5" x14ac:dyDescent="0.25">
      <c r="A53" s="10" t="s">
        <v>88</v>
      </c>
      <c r="B53" s="11" t="s">
        <v>82</v>
      </c>
      <c r="C53" s="2" t="s">
        <v>83</v>
      </c>
      <c r="D53" s="2">
        <v>1</v>
      </c>
      <c r="E53" s="30"/>
      <c r="F53" s="8" t="s">
        <v>47</v>
      </c>
      <c r="G53" s="34">
        <f t="shared" si="5"/>
        <v>0</v>
      </c>
    </row>
    <row r="54" spans="1:9" ht="25.5" x14ac:dyDescent="0.25">
      <c r="A54" s="10" t="s">
        <v>89</v>
      </c>
      <c r="B54" s="11" t="s">
        <v>90</v>
      </c>
      <c r="C54" s="2" t="s">
        <v>83</v>
      </c>
      <c r="D54" s="2">
        <v>1</v>
      </c>
      <c r="E54" s="30"/>
      <c r="F54" s="8" t="s">
        <v>47</v>
      </c>
      <c r="G54" s="34">
        <f t="shared" si="5"/>
        <v>0</v>
      </c>
    </row>
    <row r="55" spans="1:9" x14ac:dyDescent="0.25">
      <c r="A55" s="10"/>
      <c r="B55" s="11"/>
      <c r="E55" s="9"/>
      <c r="F55" s="8"/>
      <c r="G55" s="34"/>
    </row>
    <row r="56" spans="1:9" x14ac:dyDescent="0.25">
      <c r="E56" s="4" t="s">
        <v>92</v>
      </c>
      <c r="F56" s="8" t="s">
        <v>47</v>
      </c>
      <c r="G56" s="34">
        <f>SUM(G5:G54)</f>
        <v>0</v>
      </c>
    </row>
    <row r="57" spans="1:9" x14ac:dyDescent="0.25">
      <c r="G57" s="33"/>
    </row>
    <row r="58" spans="1:9" x14ac:dyDescent="0.25">
      <c r="E58" s="4" t="s">
        <v>87</v>
      </c>
      <c r="F58" s="8" t="s">
        <v>47</v>
      </c>
      <c r="G58" s="34">
        <f>G56*0.25</f>
        <v>0</v>
      </c>
    </row>
    <row r="59" spans="1:9" x14ac:dyDescent="0.25">
      <c r="G59" s="33"/>
    </row>
    <row r="60" spans="1:9" x14ac:dyDescent="0.25">
      <c r="D60" s="28" t="s">
        <v>93</v>
      </c>
      <c r="E60" s="29"/>
      <c r="F60" s="8" t="s">
        <v>47</v>
      </c>
      <c r="G60" s="34">
        <f>G56+G58</f>
        <v>0</v>
      </c>
    </row>
    <row r="64" spans="1:9" x14ac:dyDescent="0.25">
      <c r="B64" s="3" t="s">
        <v>85</v>
      </c>
    </row>
    <row r="65" spans="1:8" ht="39" x14ac:dyDescent="0.25">
      <c r="A65" s="10" t="s">
        <v>2</v>
      </c>
      <c r="B65" s="20" t="s">
        <v>91</v>
      </c>
    </row>
    <row r="66" spans="1:8" ht="51" x14ac:dyDescent="0.25">
      <c r="A66" s="10" t="s">
        <v>5</v>
      </c>
      <c r="B66" s="11" t="s">
        <v>86</v>
      </c>
    </row>
    <row r="67" spans="1:8" s="23" customFormat="1" x14ac:dyDescent="0.25">
      <c r="A67" s="24"/>
      <c r="B67" s="25"/>
    </row>
    <row r="68" spans="1:8" s="23" customFormat="1" x14ac:dyDescent="0.25">
      <c r="A68" s="24"/>
      <c r="B68" s="26"/>
    </row>
    <row r="69" spans="1:8" s="23" customFormat="1" x14ac:dyDescent="0.25">
      <c r="A69" s="21"/>
      <c r="B69" s="21"/>
      <c r="C69" s="21"/>
      <c r="D69" s="21"/>
      <c r="E69" s="21"/>
      <c r="F69" s="21"/>
      <c r="G69" s="21"/>
      <c r="H69" s="22"/>
    </row>
  </sheetData>
  <sheetProtection algorithmName="SHA-512" hashValue="B9MHAtP9Qs2+59Eouwbp0s17DHe3zH76qM9ey2pXARX2cHJCbqyQ+LNW81ZD8kOjYgOWAIUwAmPx4mn9ruBxEg==" saltValue="ACQBRgfBXZtfQ88KF0YrnA==" spinCount="100000" sheet="1" objects="1" scenarios="1"/>
  <mergeCells count="2">
    <mergeCell ref="B1:G1"/>
    <mergeCell ref="D60:E60"/>
  </mergeCells>
  <pageMargins left="0.51181102362204722" right="0.11811023622047245" top="0.35433070866141736" bottom="0.3543307086614173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D12"/>
  <sheetViews>
    <sheetView workbookViewId="0">
      <selection activeCell="D13" sqref="D13"/>
    </sheetView>
  </sheetViews>
  <sheetFormatPr defaultRowHeight="15" x14ac:dyDescent="0.25"/>
  <sheetData>
    <row r="2" spans="4:4" x14ac:dyDescent="0.25">
      <c r="D2">
        <v>14934.47</v>
      </c>
    </row>
    <row r="3" spans="4:4" x14ac:dyDescent="0.25">
      <c r="D3">
        <v>52603.07</v>
      </c>
    </row>
    <row r="4" spans="4:4" x14ac:dyDescent="0.25">
      <c r="D4">
        <v>24727.74</v>
      </c>
    </row>
    <row r="5" spans="4:4" x14ac:dyDescent="0.25">
      <c r="D5">
        <v>26876.19</v>
      </c>
    </row>
    <row r="6" spans="4:4" x14ac:dyDescent="0.25">
      <c r="D6">
        <v>56049</v>
      </c>
    </row>
    <row r="7" spans="4:4" x14ac:dyDescent="0.25">
      <c r="D7">
        <v>7631.86</v>
      </c>
    </row>
    <row r="9" spans="4:4" x14ac:dyDescent="0.25">
      <c r="D9">
        <f>SUM(D2:D8)</f>
        <v>182822.33</v>
      </c>
    </row>
    <row r="10" spans="4:4" x14ac:dyDescent="0.25">
      <c r="D10">
        <f>D9*0.25</f>
        <v>45705.582499999997</v>
      </c>
    </row>
    <row r="12" spans="4:4" x14ac:dyDescent="0.25">
      <c r="D12">
        <f>SUM(D9:D10)</f>
        <v>228527.91249999998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 Paliska</dc:creator>
  <cp:lastModifiedBy>Dragana Jakovčić</cp:lastModifiedBy>
  <cp:lastPrinted>2020-03-23T06:49:33Z</cp:lastPrinted>
  <dcterms:created xsi:type="dcterms:W3CDTF">2020-02-12T11:48:17Z</dcterms:created>
  <dcterms:modified xsi:type="dcterms:W3CDTF">2021-02-03T13:05:28Z</dcterms:modified>
</cp:coreProperties>
</file>